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970" tabRatio="594" activeTab="0"/>
  </bookViews>
  <sheets>
    <sheet name="структ.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<sst xmlns="http://schemas.openxmlformats.org/spreadsheetml/2006/main" count="31" uniqueCount="31">
  <si>
    <t>№ п/п</t>
  </si>
  <si>
    <t>Адміністративні витрати</t>
  </si>
  <si>
    <t>Витрати на збут</t>
  </si>
  <si>
    <t>Прямі витрати на оплату праці</t>
  </si>
  <si>
    <t>Загальновиробничі витрати</t>
  </si>
  <si>
    <t xml:space="preserve">Показники </t>
  </si>
  <si>
    <t>Виробнича собівартість, усього, у тому числі:</t>
  </si>
  <si>
    <t>Прямі матеріальні витрати, у тому числі:</t>
  </si>
  <si>
    <t>_витрати на паливо-мастильні матеріали</t>
  </si>
  <si>
    <t>_витрати на запасні частини</t>
  </si>
  <si>
    <t>Повна собівартість</t>
  </si>
  <si>
    <t>_інші прямі матеріальні витрати                        (матеріали для технічного огляду автомобілів)</t>
  </si>
  <si>
    <t>Плановий прибуток 10%</t>
  </si>
  <si>
    <t>Планований  період                              2024р.</t>
  </si>
  <si>
    <t>1.1.</t>
  </si>
  <si>
    <t>1.1.1.</t>
  </si>
  <si>
    <t>1.1.2.</t>
  </si>
  <si>
    <t>1.1.3.</t>
  </si>
  <si>
    <t>1.2.</t>
  </si>
  <si>
    <t>1.3.</t>
  </si>
  <si>
    <t>Інші прямі витрати                                                   (відрахування з заробітної плати, амортизація)</t>
  </si>
  <si>
    <t>1.4.</t>
  </si>
  <si>
    <t>Вартість послуги з перевезення побутових відходів за відповідним тарифом, (грн)</t>
  </si>
  <si>
    <t>Обсяг послуги з перевезення побутових відходів, (м3)</t>
  </si>
  <si>
    <t>Тариф на операцію з перевезення побутових відходів, грн/м3,( без ПДВ)</t>
  </si>
  <si>
    <t>Тариф на операцію  з перевезення побутових відходів, грн/м3  (з ПДВ)</t>
  </si>
  <si>
    <t xml:space="preserve">      грн./м3</t>
  </si>
  <si>
    <t xml:space="preserve">  Всього                            (грн)         </t>
  </si>
  <si>
    <t xml:space="preserve">          тарифу  на операцію із перевезення  побутових відходів м.Вараш (лот 1)</t>
  </si>
  <si>
    <t xml:space="preserve">                                                        на 2024р. </t>
  </si>
  <si>
    <t xml:space="preserve">                                                        Структура  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</si>
</sst>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0.000000"/>
    <numFmt numFmtId="210" formatCode="0.00000"/>
    <numFmt numFmtId="211" formatCode="0.0000"/>
    <numFmt numFmtId="212" formatCode="0.000"/>
    <numFmt numFmtId="213" formatCode="0.0000000"/>
    <numFmt numFmtId="214" formatCode="0.00000000"/>
    <numFmt numFmtId="215" formatCode="0.000000000"/>
    <numFmt numFmtId="216" formatCode="0.0000000000"/>
    <numFmt numFmtId="217" formatCode="0.00000000000"/>
    <numFmt numFmtId="218" formatCode="[$-422]d\ mmmm\ yyyy&quot; р.&quot;"/>
  </numFmts>
  <fonts count="37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1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9"/>
  <sheetViews>
    <sheetView tabSelected="1" zoomScalePageLayoutView="0" workbookViewId="0" topLeftCell="A13">
      <selection activeCell="L18" sqref="L18"/>
    </sheetView>
  </sheetViews>
  <sheetFormatPr defaultColWidth="9.140625" defaultRowHeight="12.75"/>
  <cols>
    <col min="1" max="1" width="5.421875" style="0" customWidth="1"/>
    <col min="2" max="2" width="46.28125" style="0" customWidth="1"/>
    <col min="3" max="3" width="14.7109375" style="0" customWidth="1"/>
    <col min="4" max="4" width="13.7109375" style="0" customWidth="1"/>
    <col min="6" max="6" width="11.421875" style="0" customWidth="1"/>
    <col min="7" max="7" width="12.140625" style="0" bestFit="1" customWidth="1"/>
  </cols>
  <sheetData>
    <row r="2" spans="1:17" ht="15">
      <c r="A2" s="2"/>
      <c r="B2" s="2"/>
      <c r="C2" s="2"/>
      <c r="D2" s="2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>
      <c r="A3" s="2"/>
      <c r="B3" s="2"/>
      <c r="C3" s="2"/>
      <c r="D3" s="2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2"/>
      <c r="B4" s="2"/>
      <c r="C4" s="2"/>
      <c r="D4" s="2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 t="s">
        <v>30</v>
      </c>
      <c r="C5" s="2"/>
      <c r="D5" s="2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2"/>
      <c r="B6" s="2" t="s">
        <v>28</v>
      </c>
      <c r="C6" s="2"/>
      <c r="D6" s="2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2"/>
      <c r="B7" s="2" t="s">
        <v>29</v>
      </c>
      <c r="C7" s="2"/>
      <c r="D7" s="2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2"/>
      <c r="B8" s="2"/>
      <c r="C8" s="2"/>
      <c r="D8" s="2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33.75" customHeight="1">
      <c r="A9" s="8" t="s">
        <v>0</v>
      </c>
      <c r="B9" s="6" t="s">
        <v>5</v>
      </c>
      <c r="C9" s="13" t="s">
        <v>13</v>
      </c>
      <c r="D9" s="14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30" customHeight="1">
      <c r="A10" s="9"/>
      <c r="B10" s="7"/>
      <c r="C10" s="10" t="s">
        <v>27</v>
      </c>
      <c r="D10" s="3" t="s">
        <v>26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20.25" customHeight="1">
      <c r="A11" s="5">
        <v>1</v>
      </c>
      <c r="B11" s="4" t="s">
        <v>6</v>
      </c>
      <c r="C11" s="3">
        <f>C12+C16+C17+C18</f>
        <v>4170990</v>
      </c>
      <c r="D11" s="3">
        <v>205.47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4" ht="18" customHeight="1">
      <c r="A12" s="5" t="s">
        <v>14</v>
      </c>
      <c r="B12" s="4" t="s">
        <v>7</v>
      </c>
      <c r="C12" s="3">
        <f>C13+C14+C15</f>
        <v>1268513</v>
      </c>
      <c r="D12" s="3">
        <v>62.49</v>
      </c>
    </row>
    <row r="13" spans="1:4" ht="17.25" customHeight="1">
      <c r="A13" s="5" t="s">
        <v>15</v>
      </c>
      <c r="B13" s="4" t="s">
        <v>8</v>
      </c>
      <c r="C13" s="3">
        <v>996884</v>
      </c>
      <c r="D13" s="3">
        <v>49.11</v>
      </c>
    </row>
    <row r="14" spans="1:4" ht="18.75" customHeight="1">
      <c r="A14" s="5" t="s">
        <v>16</v>
      </c>
      <c r="B14" s="4" t="s">
        <v>9</v>
      </c>
      <c r="C14" s="3">
        <v>260050</v>
      </c>
      <c r="D14" s="3">
        <v>12.81</v>
      </c>
    </row>
    <row r="15" spans="1:4" ht="31.5" customHeight="1">
      <c r="A15" s="5" t="s">
        <v>17</v>
      </c>
      <c r="B15" s="4" t="s">
        <v>11</v>
      </c>
      <c r="C15" s="3">
        <v>11579</v>
      </c>
      <c r="D15" s="3">
        <v>0.57</v>
      </c>
    </row>
    <row r="16" spans="1:4" ht="17.25" customHeight="1">
      <c r="A16" s="5" t="s">
        <v>18</v>
      </c>
      <c r="B16" s="4" t="s">
        <v>3</v>
      </c>
      <c r="C16" s="3">
        <v>1696563</v>
      </c>
      <c r="D16" s="3">
        <v>83.57</v>
      </c>
    </row>
    <row r="17" spans="1:4" ht="30">
      <c r="A17" s="5" t="s">
        <v>19</v>
      </c>
      <c r="B17" s="4" t="s">
        <v>20</v>
      </c>
      <c r="C17" s="3">
        <v>373244</v>
      </c>
      <c r="D17" s="3">
        <v>18.39</v>
      </c>
    </row>
    <row r="18" spans="1:4" ht="17.25" customHeight="1">
      <c r="A18" s="5" t="s">
        <v>21</v>
      </c>
      <c r="B18" s="4" t="s">
        <v>4</v>
      </c>
      <c r="C18" s="3">
        <v>832670</v>
      </c>
      <c r="D18" s="3">
        <v>41.02</v>
      </c>
    </row>
    <row r="19" spans="1:4" ht="16.5" customHeight="1">
      <c r="A19" s="5">
        <v>2</v>
      </c>
      <c r="B19" s="4" t="s">
        <v>1</v>
      </c>
      <c r="C19" s="3">
        <v>561685</v>
      </c>
      <c r="D19" s="3">
        <v>27.67</v>
      </c>
    </row>
    <row r="20" spans="1:4" ht="15">
      <c r="A20" s="5">
        <v>3</v>
      </c>
      <c r="B20" s="4" t="s">
        <v>2</v>
      </c>
      <c r="C20" s="3">
        <v>0</v>
      </c>
      <c r="D20" s="3">
        <v>0</v>
      </c>
    </row>
    <row r="21" spans="1:4" ht="17.25" customHeight="1">
      <c r="A21" s="5">
        <v>4</v>
      </c>
      <c r="B21" s="4" t="s">
        <v>10</v>
      </c>
      <c r="C21" s="3">
        <f>C11+C19</f>
        <v>4732675</v>
      </c>
      <c r="D21" s="3">
        <v>233.14</v>
      </c>
    </row>
    <row r="22" spans="1:4" ht="16.5" customHeight="1">
      <c r="A22" s="5">
        <v>5</v>
      </c>
      <c r="B22" s="4" t="s">
        <v>12</v>
      </c>
      <c r="C22" s="11">
        <f>C21*0.1</f>
        <v>473268</v>
      </c>
      <c r="D22" s="3">
        <v>23.31</v>
      </c>
    </row>
    <row r="23" spans="1:4" ht="30">
      <c r="A23" s="5">
        <v>6</v>
      </c>
      <c r="B23" s="4" t="s">
        <v>22</v>
      </c>
      <c r="C23" s="11">
        <f>C21+C22</f>
        <v>5205943</v>
      </c>
      <c r="D23" s="3">
        <v>256.45</v>
      </c>
    </row>
    <row r="24" spans="1:4" ht="30">
      <c r="A24" s="5">
        <v>7</v>
      </c>
      <c r="B24" s="4" t="s">
        <v>23</v>
      </c>
      <c r="C24" s="3">
        <v>20299.957</v>
      </c>
      <c r="D24" s="3"/>
    </row>
    <row r="25" spans="1:4" ht="30">
      <c r="A25" s="5">
        <v>8</v>
      </c>
      <c r="B25" s="4" t="s">
        <v>24</v>
      </c>
      <c r="C25" s="12">
        <f>C23/C24</f>
        <v>256.45</v>
      </c>
      <c r="D25" s="3"/>
    </row>
    <row r="26" spans="1:4" ht="30">
      <c r="A26" s="5">
        <v>9</v>
      </c>
      <c r="B26" s="4" t="s">
        <v>25</v>
      </c>
      <c r="C26" s="3">
        <f>C25*1.2</f>
        <v>307.74</v>
      </c>
      <c r="D26" s="3"/>
    </row>
    <row r="27" spans="1:4" ht="15">
      <c r="A27" s="2"/>
      <c r="B27" s="2"/>
      <c r="C27" s="2"/>
      <c r="D27" s="2"/>
    </row>
    <row r="28" spans="1:4" ht="15">
      <c r="A28" s="2"/>
      <c r="B28" s="2"/>
      <c r="C28" s="2"/>
      <c r="D28" s="2"/>
    </row>
    <row r="29" spans="1:4" ht="15">
      <c r="A29" s="2"/>
      <c r="B29" s="2"/>
      <c r="C29" s="2"/>
      <c r="D29" s="2"/>
    </row>
  </sheetData>
  <sheetProtection/>
  <mergeCells count="1">
    <mergeCell ref="C9:D9"/>
  </mergeCells>
  <printOptions/>
  <pageMargins left="0.31496062992125984" right="0.11811023622047245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2022-12-08T13:19:55Z</cp:lastPrinted>
  <dcterms:created xsi:type="dcterms:W3CDTF">1996-10-08T23:32:33Z</dcterms:created>
  <dcterms:modified xsi:type="dcterms:W3CDTF">2024-01-04T07:58:29Z</dcterms:modified>
  <cp:category/>
  <cp:version/>
  <cp:contentType/>
  <cp:contentStatus/>
</cp:coreProperties>
</file>